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7" i="1" l="1"/>
  <c r="B8" i="1" s="1"/>
  <c r="B6" i="1"/>
  <c r="B5" i="1" s="1"/>
  <c r="B9" i="1" l="1"/>
  <c r="B10" i="1" l="1"/>
  <c r="B11" i="1" s="1"/>
  <c r="F9" i="1" l="1"/>
  <c r="F5" i="1"/>
  <c r="F7" i="1" s="1"/>
  <c r="F8" i="1" l="1"/>
  <c r="F10" i="1"/>
  <c r="F11" i="1" s="1"/>
  <c r="F6" i="1"/>
</calcChain>
</file>

<file path=xl/sharedStrings.xml><?xml version="1.0" encoding="utf-8"?>
<sst xmlns="http://schemas.openxmlformats.org/spreadsheetml/2006/main" count="44" uniqueCount="19">
  <si>
    <t>Variable</t>
  </si>
  <si>
    <t>Valor</t>
  </si>
  <si>
    <t>Peso (Kg)</t>
  </si>
  <si>
    <t>Potencia media (w)</t>
  </si>
  <si>
    <t>Potencia normalizada (w)</t>
  </si>
  <si>
    <t>Tiempo estimado</t>
  </si>
  <si>
    <t>Potencia relativa (w/Kg)</t>
  </si>
  <si>
    <t>Introduce tu pronóstico</t>
  </si>
  <si>
    <t>Introduce tu peso</t>
  </si>
  <si>
    <t>Estimado</t>
  </si>
  <si>
    <t>Nota</t>
  </si>
  <si>
    <t>Estimada</t>
  </si>
  <si>
    <t>Vam (velocidad de ascensión media, m/h)</t>
  </si>
  <si>
    <t>Calculada</t>
  </si>
  <si>
    <t>PN relativa (w/Kg)</t>
  </si>
  <si>
    <t>FTP (w)</t>
  </si>
  <si>
    <t>FTP relativo (w/Kg)</t>
  </si>
  <si>
    <t>Especula con el tiempo que vas a hacer para saber los vatios que te hacen falta y juguetea con el coste de tus lorzas en términos de potencia</t>
  </si>
  <si>
    <t>Especula con los vatios que vas a mover y averigua el tiempo que vas a hacer y juguetea con el coste de tus lorzas en términos de minutos y 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</si>
</sst>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left"/>
      <protection hidden="1"/>
    </xf>
    <xf numFmtId="1" fontId="0" fillId="3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hidden="1"/>
    </xf>
    <xf numFmtId="2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  <protection hidden="1"/>
    </xf>
    <xf numFmtId="21" fontId="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left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8.7109375" bestFit="1" customWidth="1"/>
    <col min="2" max="2" width="11.42578125" style="1"/>
    <col min="3" max="3" width="22" bestFit="1" customWidth="1"/>
    <col min="4" max="4" width="4.42578125" customWidth="1"/>
    <col min="5" max="5" width="38.7109375" bestFit="1" customWidth="1"/>
    <col min="6" max="6" width="7.140625" bestFit="1" customWidth="1"/>
    <col min="7" max="7" width="22" bestFit="1" customWidth="1"/>
  </cols>
  <sheetData>
    <row r="1" spans="1:7" ht="30.75" customHeight="1" x14ac:dyDescent="0.25">
      <c r="A1" s="28" t="s">
        <v>18</v>
      </c>
      <c r="B1" s="29"/>
      <c r="C1" s="30"/>
      <c r="E1" s="28" t="s">
        <v>17</v>
      </c>
      <c r="F1" s="29"/>
      <c r="G1" s="30"/>
    </row>
    <row r="2" spans="1:7" x14ac:dyDescent="0.25">
      <c r="A2" s="2" t="s">
        <v>0</v>
      </c>
      <c r="B2" s="3" t="s">
        <v>1</v>
      </c>
      <c r="C2" s="3" t="s">
        <v>10</v>
      </c>
      <c r="E2" s="16" t="s">
        <v>0</v>
      </c>
      <c r="F2" s="3" t="s">
        <v>1</v>
      </c>
      <c r="G2" s="19" t="s">
        <v>10</v>
      </c>
    </row>
    <row r="3" spans="1:7" x14ac:dyDescent="0.25">
      <c r="A3" s="4" t="s">
        <v>2</v>
      </c>
      <c r="B3" s="11">
        <v>80.5</v>
      </c>
      <c r="C3" s="5" t="s">
        <v>8</v>
      </c>
      <c r="E3" s="17" t="s">
        <v>2</v>
      </c>
      <c r="F3" s="11">
        <v>80.5</v>
      </c>
      <c r="G3" s="20" t="s">
        <v>8</v>
      </c>
    </row>
    <row r="4" spans="1:7" x14ac:dyDescent="0.25">
      <c r="A4" s="4" t="s">
        <v>3</v>
      </c>
      <c r="B4" s="13">
        <v>258</v>
      </c>
      <c r="C4" s="5" t="s">
        <v>7</v>
      </c>
      <c r="E4" s="17" t="s">
        <v>5</v>
      </c>
      <c r="F4" s="15">
        <v>2.0821759259259259E-2</v>
      </c>
      <c r="G4" s="20" t="s">
        <v>7</v>
      </c>
    </row>
    <row r="5" spans="1:7" x14ac:dyDescent="0.25">
      <c r="A5" s="22" t="s">
        <v>5</v>
      </c>
      <c r="B5" s="23">
        <f>461/(162.93*B6+207.42)/24</f>
        <v>2.6327009544565187E-2</v>
      </c>
      <c r="C5" s="24" t="s">
        <v>9</v>
      </c>
      <c r="E5" s="25" t="s">
        <v>3</v>
      </c>
      <c r="F5" s="26">
        <f>(461/F4/24-207.42)/162.93*F3</f>
        <v>353.31091149167452</v>
      </c>
      <c r="G5" s="27" t="s">
        <v>11</v>
      </c>
    </row>
    <row r="6" spans="1:7" x14ac:dyDescent="0.25">
      <c r="A6" s="6" t="s">
        <v>6</v>
      </c>
      <c r="B6" s="12">
        <f>+B4/B3</f>
        <v>3.2049689440993787</v>
      </c>
      <c r="C6" s="7" t="s">
        <v>13</v>
      </c>
      <c r="E6" s="18" t="s">
        <v>6</v>
      </c>
      <c r="F6" s="14">
        <f>+F5/F3</f>
        <v>4.3889554222568261</v>
      </c>
      <c r="G6" s="21" t="s">
        <v>11</v>
      </c>
    </row>
    <row r="7" spans="1:7" x14ac:dyDescent="0.25">
      <c r="A7" s="8" t="s">
        <v>4</v>
      </c>
      <c r="B7" s="9">
        <f>+B4*1.05</f>
        <v>270.90000000000003</v>
      </c>
      <c r="C7" s="10" t="s">
        <v>11</v>
      </c>
      <c r="E7" s="18" t="s">
        <v>4</v>
      </c>
      <c r="F7" s="9">
        <f>+F5*1.05</f>
        <v>370.97645706625826</v>
      </c>
      <c r="G7" s="21" t="s">
        <v>11</v>
      </c>
    </row>
    <row r="8" spans="1:7" x14ac:dyDescent="0.25">
      <c r="A8" s="8" t="s">
        <v>14</v>
      </c>
      <c r="B8" s="14">
        <f>+B7/B3</f>
        <v>3.3652173913043484</v>
      </c>
      <c r="C8" s="10" t="s">
        <v>11</v>
      </c>
      <c r="E8" s="18" t="s">
        <v>14</v>
      </c>
      <c r="F8" s="14">
        <f>+F7/F3</f>
        <v>4.6084031933696679</v>
      </c>
      <c r="G8" s="21" t="s">
        <v>11</v>
      </c>
    </row>
    <row r="9" spans="1:7" x14ac:dyDescent="0.25">
      <c r="A9" s="8" t="s">
        <v>12</v>
      </c>
      <c r="B9" s="9">
        <f>461/B5/24</f>
        <v>729.60559006211179</v>
      </c>
      <c r="C9" s="10" t="s">
        <v>11</v>
      </c>
      <c r="E9" s="18" t="s">
        <v>12</v>
      </c>
      <c r="F9" s="9">
        <f>461/F4/24</f>
        <v>922.51250694830469</v>
      </c>
      <c r="G9" s="21" t="s">
        <v>11</v>
      </c>
    </row>
    <row r="10" spans="1:7" x14ac:dyDescent="0.25">
      <c r="A10" s="8" t="s">
        <v>15</v>
      </c>
      <c r="B10" s="9">
        <f>B7*(2.52*B5+0.895)</f>
        <v>260.42810695176928</v>
      </c>
      <c r="C10" s="10" t="s">
        <v>9</v>
      </c>
      <c r="E10" s="18" t="s">
        <v>15</v>
      </c>
      <c r="F10" s="9">
        <f>F7*(2.52*F4+0.895)</f>
        <v>351.48937292361529</v>
      </c>
      <c r="G10" s="21" t="s">
        <v>9</v>
      </c>
    </row>
    <row r="11" spans="1:7" x14ac:dyDescent="0.25">
      <c r="A11" s="8" t="s">
        <v>16</v>
      </c>
      <c r="B11" s="14">
        <f>+B10/B3</f>
        <v>3.2351317633760157</v>
      </c>
      <c r="C11" s="10" t="s">
        <v>9</v>
      </c>
      <c r="E11" s="18" t="s">
        <v>16</v>
      </c>
      <c r="F11" s="14">
        <f>+F10/F3</f>
        <v>4.3663276139579539</v>
      </c>
      <c r="G11" s="21" t="s">
        <v>9</v>
      </c>
    </row>
  </sheetData>
  <sheetProtection password="DDE3" sheet="1" objects="1" scenarios="1"/>
  <mergeCells count="2">
    <mergeCell ref="A1:C1"/>
    <mergeCell ref="E1:G1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2014-11-24T11:19:23Z</dcterms:created>
  <dcterms:modified xsi:type="dcterms:W3CDTF">2014-11-25T18:05:39Z</dcterms:modified>
</cp:coreProperties>
</file>